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3 год\ИПР 2023\п.134 N_000-14-1-01.41-2286\"/>
    </mc:Choice>
  </mc:AlternateContent>
  <bookViews>
    <workbookView xWindow="0" yWindow="0" windowWidth="28800" windowHeight="12300"/>
  </bookViews>
  <sheets>
    <sheet name="Мои данные" sheetId="1" r:id="rId1"/>
  </sheets>
  <definedNames>
    <definedName name="Print_Area" localSheetId="0">'Мои данные'!$A$1:$L$26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21" i="1" l="1"/>
  <c r="L17" i="1" l="1"/>
  <c r="L15" i="1"/>
  <c r="L16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<sst xmlns="http://schemas.openxmlformats.org/spreadsheetml/2006/main" count="25" uniqueCount="25">
  <si>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</si>
  <si>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</si>
  <si>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</si>
  <si>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</si>
  <si>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</si>
  <si>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</si>
  <si>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</si>
  <si>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</si>
  <si>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</si>
  <si>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</si>
  <si>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</si>
  <si>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</si>
  <si>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</si>
  <si>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</si>
  <si>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СБЦП07-17-2
 "Коммунальные инженерные сети и сооружения (2012 г.)" Таб.18</t>
  </si>
  <si>
    <t>руб</t>
  </si>
  <si>
    <t>Воздушные линии напряжением до 1 кВ, длинной  до 1 км</t>
  </si>
  <si>
    <t xml:space="preserve">письмо Минстроя РФ </t>
  </si>
  <si>
    <t>Составил: Инженер 2 категории</t>
  </si>
  <si>
    <t>Г.Н. Никулина</t>
  </si>
  <si>
    <t>Итоги по смете в ценах 4 кв. 2022 г</t>
  </si>
  <si>
    <t xml:space="preserve">                                   ВЛ-0,4 кВ </t>
  </si>
  <si>
    <t>N_000-14-1-01.41-2286</t>
  </si>
  <si>
    <t xml:space="preserve"> Проектирование.  ВЛ-0,4 кВ                                                                                                                                                                                   Реконструкция ВЛ-0,4 кВ ф. № 3, 4 от ТП-56 (Шалакуша) от ВЛ-10-134-02 (Лесозавод) от ПС-13 в Няндомском районе Архангельской области в объеме освобождения земельного участка от объектов электроэнергетики (Соглашение о компенсации № ОЗУ-АРХ-00042-П/22 от 21.12.2022 г, Управление строительства, архитектуры и жилищно-коммунального хозяйства Администрации Няндомского муниципального района Архангельской области) (0,122 км)</t>
  </si>
  <si>
    <t>Понижающий коэф-нт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</si>
</sst>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16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i/>
      <sz val="12"/>
      <name val="Times New Romanr"/>
      <charset val="204"/>
    </font>
    <font>
      <i/>
      <sz val="10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4" xfId="5" applyFont="1" applyBorder="1" applyAlignment="1">
      <alignment horizontal="left" vertical="top" wrapText="1"/>
    </xf>
    <xf numFmtId="0" fontId="15" fillId="0" borderId="5" xfId="5" applyFont="1" applyBorder="1" applyAlignment="1">
      <alignment horizontal="left" vertical="top" wrapText="1"/>
    </xf>
    <xf numFmtId="0" fontId="15" fillId="0" borderId="6" xfId="5" applyFont="1" applyBorder="1" applyAlignment="1">
      <alignment horizontal="left" vertical="top" wrapText="1"/>
    </xf>
    <xf numFmtId="0" fontId="8" fillId="0" borderId="4" xfId="5" applyFont="1" applyBorder="1" applyAlignment="1">
      <alignment horizontal="left" vertical="top" wrapText="1"/>
    </xf>
    <xf numFmtId="0" fontId="8" fillId="0" borderId="5" xfId="5" applyFont="1" applyBorder="1" applyAlignment="1">
      <alignment horizontal="left" vertical="top" wrapText="1"/>
    </xf>
    <xf numFmtId="0" fontId="8" fillId="0" borderId="6" xfId="5" applyFont="1" applyBorder="1" applyAlignment="1">
      <alignment horizontal="lef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topLeftCell="A10" zoomScaleNormal="100" workbookViewId="0">
      <selection activeCell="P19" sqref="P19"/>
    </sheetView>
  </sheetViews>
  <sheetFormatPr defaultRowHeight="15.75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10.710937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4" t="s">
        <v>22</v>
      </c>
      <c r="B1" s="34"/>
      <c r="C1" s="34"/>
      <c r="D1" s="34"/>
      <c r="L1" s="2" t="s">
        <v>2</v>
      </c>
    </row>
    <row r="2" spans="1:17">
      <c r="A2" s="39"/>
      <c r="B2" s="39"/>
      <c r="C2" s="39"/>
      <c r="D2" s="39"/>
    </row>
    <row r="3" spans="1:17" ht="18.75">
      <c r="A3" s="35" t="s">
        <v>11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7">
      <c r="A4" s="36" t="s">
        <v>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7" spans="1:17" ht="86.25" customHeight="1">
      <c r="A7" s="37" t="s">
        <v>23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38" t="s">
        <v>13</v>
      </c>
      <c r="D10" s="38"/>
      <c r="E10" s="38"/>
      <c r="F10" s="38"/>
      <c r="G10" s="38"/>
      <c r="H10" s="38"/>
      <c r="I10" s="38"/>
      <c r="J10" s="38"/>
      <c r="K10" s="38"/>
      <c r="L10" s="38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24" t="s">
        <v>21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10"/>
      <c r="N14" s="10"/>
      <c r="O14" s="10"/>
      <c r="P14" s="10"/>
      <c r="Q14" s="10"/>
    </row>
    <row r="15" spans="1:17" ht="47.25">
      <c r="A15" s="11">
        <v>1</v>
      </c>
      <c r="B15" s="12" t="s">
        <v>16</v>
      </c>
      <c r="C15" s="12" t="s">
        <v>14</v>
      </c>
      <c r="D15" s="13">
        <v>6.15</v>
      </c>
      <c r="E15" s="13">
        <v>1</v>
      </c>
      <c r="F15" s="13" t="str">
        <f ca="1">IF(INDIRECT("J" &amp; ROW())="текущие цены", IF(INDIRECT("G" &amp; ROW())="", "0", "0"), IF(INDIRECT("G" &amp; ROW())="", "7763","7763"))</f>
        <v>7763</v>
      </c>
      <c r="G15" s="13"/>
      <c r="H15" s="13"/>
      <c r="I15" s="13"/>
      <c r="J15" s="13" t="s">
        <v>7</v>
      </c>
      <c r="K15" s="13"/>
      <c r="L15" s="18">
        <f>D15*1000</f>
        <v>6150</v>
      </c>
      <c r="M15" s="10"/>
      <c r="N15" s="10"/>
      <c r="O15" s="10"/>
      <c r="P15" s="10"/>
      <c r="Q15" s="10"/>
    </row>
    <row r="16" spans="1:17">
      <c r="A16" s="22" t="s">
        <v>12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19">
        <f>L15</f>
        <v>6150</v>
      </c>
      <c r="M16" s="10"/>
      <c r="N16" s="10"/>
      <c r="O16" s="10"/>
      <c r="P16" s="10"/>
      <c r="Q16" s="10"/>
    </row>
    <row r="17" spans="1:17" ht="23.25" customHeight="1">
      <c r="A17" s="31" t="s">
        <v>24</v>
      </c>
      <c r="B17" s="32"/>
      <c r="C17" s="32"/>
      <c r="D17" s="33"/>
      <c r="E17" s="21"/>
      <c r="F17" s="21"/>
      <c r="G17" s="21"/>
      <c r="H17" s="21"/>
      <c r="I17" s="21"/>
      <c r="J17" s="21"/>
      <c r="K17" s="21"/>
      <c r="L17" s="19">
        <f>L16/1.98657</f>
        <v>3095.7882178830851</v>
      </c>
      <c r="M17" s="10"/>
      <c r="N17" s="10"/>
      <c r="O17" s="10"/>
      <c r="P17" s="10"/>
      <c r="Q17" s="10"/>
    </row>
    <row r="18" spans="1:17" ht="15" customHeight="1">
      <c r="A18" s="28" t="s">
        <v>17</v>
      </c>
      <c r="B18" s="29"/>
      <c r="C18" s="29"/>
      <c r="D18" s="30"/>
      <c r="E18" s="14"/>
      <c r="F18" s="14"/>
      <c r="G18" s="14"/>
      <c r="H18" s="14"/>
      <c r="I18" s="14"/>
      <c r="J18" s="14"/>
      <c r="K18" s="14"/>
      <c r="L18" s="19">
        <v>5.22</v>
      </c>
      <c r="M18" s="10"/>
      <c r="N18" s="10"/>
      <c r="O18" s="10"/>
      <c r="P18" s="10"/>
      <c r="Q18" s="10"/>
    </row>
    <row r="19" spans="1:17" ht="15.75" customHeight="1">
      <c r="A19" s="26" t="s">
        <v>20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0">
        <v>16160.01</v>
      </c>
      <c r="M19" s="10"/>
      <c r="N19" s="15"/>
      <c r="O19" s="10"/>
      <c r="P19" s="10"/>
      <c r="Q19" s="10"/>
    </row>
    <row r="20" spans="1:17">
      <c r="A20" s="22" t="s">
        <v>10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19">
        <v>0</v>
      </c>
      <c r="M20" s="10"/>
      <c r="N20" s="10"/>
      <c r="O20" s="10"/>
      <c r="P20" s="10"/>
      <c r="Q20" s="10"/>
    </row>
    <row r="21" spans="1:17">
      <c r="A21" s="26" t="s">
        <v>8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0">
        <f>L19</f>
        <v>16160.01</v>
      </c>
      <c r="M21" s="10"/>
      <c r="N21" s="10"/>
      <c r="O21" s="10"/>
      <c r="P21" s="10"/>
      <c r="Q21" s="10"/>
    </row>
    <row r="22" spans="1:17">
      <c r="L22" s="16"/>
      <c r="M22" s="4"/>
      <c r="N22" s="4"/>
      <c r="O22" s="4"/>
      <c r="P22" s="4"/>
      <c r="Q22" s="4"/>
    </row>
    <row r="23" spans="1:17">
      <c r="B23" s="1" t="s">
        <v>18</v>
      </c>
      <c r="C23" s="1" t="s">
        <v>19</v>
      </c>
    </row>
    <row r="24" spans="1:17">
      <c r="C24" s="17"/>
    </row>
  </sheetData>
  <mergeCells count="13">
    <mergeCell ref="A1:D1"/>
    <mergeCell ref="A3:L3"/>
    <mergeCell ref="A4:L4"/>
    <mergeCell ref="A7:L7"/>
    <mergeCell ref="C10:L10"/>
    <mergeCell ref="A2:D2"/>
    <mergeCell ref="A16:K16"/>
    <mergeCell ref="A14:L14"/>
    <mergeCell ref="A20:K20"/>
    <mergeCell ref="A21:K21"/>
    <mergeCell ref="A18:D18"/>
    <mergeCell ref="A19:K19"/>
    <mergeCell ref="A17:D17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Никулина Галина Николаевна</cp:lastModifiedBy>
  <cp:lastPrinted>2020-12-29T10:22:46Z</cp:lastPrinted>
  <dcterms:created xsi:type="dcterms:W3CDTF">2007-02-21T08:42:24Z</dcterms:created>
  <dcterms:modified xsi:type="dcterms:W3CDTF">2023-02-13T05:43:40Z</dcterms:modified>
</cp:coreProperties>
</file>